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f\Desktop\Respaldo 2022\respaldo finanzas 2022 actualizacion\2022\ASECH-CUENTA PUBLICA 4TO TRIM 2022\FORMATOS\"/>
    </mc:Choice>
  </mc:AlternateContent>
  <xr:revisionPtr revIDLastSave="0" documentId="13_ncr:1_{348C200A-B691-42B2-B28F-CE0601F461B6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4240" windowHeight="1302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EAEPE_COG!$A$1:$I$89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13" i="1" l="1"/>
  <c r="H80" i="1" l="1"/>
  <c r="H79" i="1"/>
  <c r="H78" i="1"/>
  <c r="H77" i="1"/>
  <c r="H76" i="1"/>
  <c r="H70" i="1"/>
  <c r="H68" i="1"/>
  <c r="H62" i="1"/>
  <c r="H60" i="1"/>
  <c r="H36" i="1"/>
  <c r="H13" i="1"/>
  <c r="G17" i="1"/>
  <c r="F17" i="1"/>
  <c r="D17" i="1"/>
  <c r="C17" i="1"/>
  <c r="E17" i="1" s="1"/>
  <c r="G27" i="1"/>
  <c r="F27" i="1"/>
  <c r="D27" i="1"/>
  <c r="E27" i="1" s="1"/>
  <c r="C27" i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G81" i="1" s="1"/>
  <c r="F73" i="1"/>
  <c r="F81" i="1" s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H27" i="1" l="1"/>
  <c r="H17" i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<sst xmlns="http://schemas.openxmlformats.org/spreadsheetml/2006/main" count="94" uniqueCount="94">
  <si>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</si>
  <si>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</si>
  <si>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</si>
  <si>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</si>
  <si>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</si>
  <si>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</si>
  <si>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</si>
  <si>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</si>
  <si>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</si>
  <si>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</si>
  <si>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</si>
  <si>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</si>
  <si>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</si>
  <si>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</si>
  <si>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</si>
  <si>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</si>
  <si>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</si>
  <si>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</si>
  <si>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</si>
  <si>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</si>
  <si>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</si>
  <si>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</si>
  <si>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</si>
  <si>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</si>
  <si>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</si>
  <si>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</si>
  <si>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</si>
  <si>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</si>
  <si>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</si>
  <si>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</si>
  <si>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</si>
  <si>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</si>
  <si>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</si>
  <si>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</si>
  <si>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</si>
  <si>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</si>
  <si>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</si>
  <si>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</si>
  <si>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</si>
  <si>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</si>
  <si>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</si>
  <si>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</si>
  <si>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</si>
  <si>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</si>
  <si>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</si>
  <si>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</si>
  <si>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</si>
  <si>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</si>
  <si>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</si>
  <si>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</si>
  <si>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</si>
  <si>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</si>
  <si>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</si>
  <si>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</si>
  <si>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</si>
  <si>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</si>
  <si>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</si>
  <si>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</si>
  <si>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</si>
  <si>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</si>
  <si>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</si>
  <si>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</si>
  <si>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</si>
  <si>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</si>
  <si>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</si>
  <si>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</si>
  <si>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</si>
  <si>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</si>
  <si>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</si>
  <si>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</si>
  <si>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</si>
  <si>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</si>
  <si>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</si>
  <si>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</si>
  <si>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</si>
  <si>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</si>
  <si>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</si>
  <si>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</si>
  <si>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</si>
  <si>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</si>
  <si>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</si>
  <si>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</si>
  <si>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</si>
  <si>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</si>
  <si>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</si>
  <si>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</si>
  <si>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INSTITUTO TECNOLOGICO SUPERIOR DE NUEVO CASAS GRANDES </t>
  </si>
  <si>
    <t>Del 01 de enero al 31 de diciembre de 2022</t>
  </si>
  <si>
    <t xml:space="preserve">M.A.P. JESÚS PEÑA GALAZ </t>
  </si>
  <si>
    <t xml:space="preserve">DIRECTOR DEL ITSNCG </t>
  </si>
  <si>
    <t>________________________________________</t>
  </si>
  <si>
    <t xml:space="preserve">C.P. ALAN FERNANDO SALAICES SANDOVAL </t>
  </si>
  <si>
    <t xml:space="preserve">JEFATURA DEL DEPTO. DE REC. FINANCIEROS </t>
  </si>
  <si>
    <t>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</si>
</sst>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topLeftCell="A70" zoomScale="80" zoomScaleNormal="80" workbookViewId="0">
      <selection activeCell="I89" sqref="A1:I89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7.140625" style="1" customWidth="1"/>
    <col min="4" max="5" width="16.28515625" style="1" customWidth="1"/>
    <col min="6" max="6" width="16.42578125" style="1" customWidth="1"/>
    <col min="7" max="7" width="17.42578125" style="1" customWidth="1"/>
    <col min="8" max="8" width="16.570312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57364834.949999996</v>
      </c>
      <c r="D9" s="16">
        <f>SUM(D10:D16)</f>
        <v>9043053.3599999994</v>
      </c>
      <c r="E9" s="16">
        <f t="shared" ref="E9:E26" si="0">C9+D9</f>
        <v>66407888.309999995</v>
      </c>
      <c r="F9" s="16">
        <f>SUM(F10:F16)</f>
        <v>69753949.339999989</v>
      </c>
      <c r="G9" s="16">
        <f>SUM(G10:G16)</f>
        <v>69753949.319999993</v>
      </c>
      <c r="H9" s="16">
        <f t="shared" ref="H9:H40" si="1">E9-F9</f>
        <v>-3346061.0299999937</v>
      </c>
    </row>
    <row r="10" spans="2:9" ht="12" customHeight="1" x14ac:dyDescent="0.2">
      <c r="B10" s="11" t="s">
        <v>14</v>
      </c>
      <c r="C10" s="12">
        <v>35110997.590000004</v>
      </c>
      <c r="D10" s="13">
        <v>4702007.6100000003</v>
      </c>
      <c r="E10" s="18">
        <f t="shared" si="0"/>
        <v>39813005.200000003</v>
      </c>
      <c r="F10" s="12">
        <v>35238155.219999999</v>
      </c>
      <c r="G10" s="12">
        <v>35238155.219999999</v>
      </c>
      <c r="H10" s="20">
        <f t="shared" si="1"/>
        <v>4574849.9800000042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9177799.8000000007</v>
      </c>
      <c r="D12" s="13">
        <v>2789783.89</v>
      </c>
      <c r="E12" s="18">
        <f t="shared" si="0"/>
        <v>11967583.690000001</v>
      </c>
      <c r="F12" s="12">
        <v>14969992.220000001</v>
      </c>
      <c r="G12" s="12">
        <v>14969992.199999999</v>
      </c>
      <c r="H12" s="20">
        <f t="shared" si="1"/>
        <v>-3002408.5299999993</v>
      </c>
    </row>
    <row r="13" spans="2:9" ht="12" customHeight="1" x14ac:dyDescent="0.2">
      <c r="B13" s="11" t="s">
        <v>17</v>
      </c>
      <c r="C13" s="12">
        <v>7310551.5099999998</v>
      </c>
      <c r="D13" s="13">
        <v>526636.63</v>
      </c>
      <c r="E13" s="18">
        <f>C13+D13</f>
        <v>7837188.1399999997</v>
      </c>
      <c r="F13" s="12">
        <v>9698654.4600000009</v>
      </c>
      <c r="G13" s="12">
        <v>9698654.4600000009</v>
      </c>
      <c r="H13" s="20">
        <f t="shared" si="1"/>
        <v>-1861466.3200000012</v>
      </c>
    </row>
    <row r="14" spans="2:9" ht="12" customHeight="1" x14ac:dyDescent="0.2">
      <c r="B14" s="11" t="s">
        <v>18</v>
      </c>
      <c r="C14" s="12">
        <v>2980398.18</v>
      </c>
      <c r="D14" s="13">
        <v>1059784.78</v>
      </c>
      <c r="E14" s="18">
        <f t="shared" si="0"/>
        <v>4040182.96</v>
      </c>
      <c r="F14" s="12">
        <v>4224843.84</v>
      </c>
      <c r="G14" s="12">
        <v>4224843.84</v>
      </c>
      <c r="H14" s="20">
        <f t="shared" si="1"/>
        <v>-184660.87999999989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2785087.87</v>
      </c>
      <c r="D16" s="13">
        <v>-35159.550000000003</v>
      </c>
      <c r="E16" s="18">
        <f t="shared" si="0"/>
        <v>2749928.3200000003</v>
      </c>
      <c r="F16" s="12">
        <v>5622303.5999999996</v>
      </c>
      <c r="G16" s="12">
        <v>5622303.5999999996</v>
      </c>
      <c r="H16" s="20">
        <f t="shared" si="1"/>
        <v>-2872375.2799999993</v>
      </c>
    </row>
    <row r="17" spans="2:8" ht="24" customHeight="1" x14ac:dyDescent="0.2">
      <c r="B17" s="6" t="s">
        <v>21</v>
      </c>
      <c r="C17" s="16">
        <f>SUM(C18:C26)</f>
        <v>1404509.51</v>
      </c>
      <c r="D17" s="16">
        <f>SUM(D18:D26)</f>
        <v>629515.48</v>
      </c>
      <c r="E17" s="16">
        <f t="shared" si="0"/>
        <v>2034024.99</v>
      </c>
      <c r="F17" s="16">
        <f>SUM(F18:F26)</f>
        <v>2034024.99</v>
      </c>
      <c r="G17" s="16">
        <f>SUM(G18:G26)</f>
        <v>2034024.99</v>
      </c>
      <c r="H17" s="16">
        <f t="shared" si="1"/>
        <v>0</v>
      </c>
    </row>
    <row r="18" spans="2:8" ht="24" x14ac:dyDescent="0.2">
      <c r="B18" s="9" t="s">
        <v>22</v>
      </c>
      <c r="C18" s="12">
        <v>454025.27</v>
      </c>
      <c r="D18" s="13">
        <v>95522.78</v>
      </c>
      <c r="E18" s="18">
        <f t="shared" si="0"/>
        <v>549548.05000000005</v>
      </c>
      <c r="F18" s="12">
        <v>549548.05000000005</v>
      </c>
      <c r="G18" s="12">
        <v>549548.05000000005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32020.5</v>
      </c>
      <c r="D19" s="13">
        <v>169281.57</v>
      </c>
      <c r="E19" s="18">
        <f t="shared" si="0"/>
        <v>201302.07</v>
      </c>
      <c r="F19" s="12">
        <v>201302.07</v>
      </c>
      <c r="G19" s="12">
        <v>201302.07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57424.65</v>
      </c>
      <c r="D21" s="13">
        <v>128514.97</v>
      </c>
      <c r="E21" s="18">
        <f t="shared" si="0"/>
        <v>185939.62</v>
      </c>
      <c r="F21" s="12">
        <v>185939.62</v>
      </c>
      <c r="G21" s="12">
        <v>185939.62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45162.52</v>
      </c>
      <c r="D22" s="13">
        <v>41614.21</v>
      </c>
      <c r="E22" s="18">
        <f t="shared" si="0"/>
        <v>86776.73</v>
      </c>
      <c r="F22" s="12">
        <v>86776.73</v>
      </c>
      <c r="G22" s="12">
        <v>86776.73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517093.29</v>
      </c>
      <c r="D23" s="13">
        <v>-76969.279999999999</v>
      </c>
      <c r="E23" s="18">
        <f t="shared" si="0"/>
        <v>440124.01</v>
      </c>
      <c r="F23" s="12">
        <v>440124.01</v>
      </c>
      <c r="G23" s="12">
        <v>440124.01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70591.100000000006</v>
      </c>
      <c r="D24" s="13">
        <v>234593.96</v>
      </c>
      <c r="E24" s="18">
        <f t="shared" si="0"/>
        <v>305185.06</v>
      </c>
      <c r="F24" s="12">
        <v>305185.06</v>
      </c>
      <c r="G24" s="12">
        <v>305185.06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228192.18</v>
      </c>
      <c r="D26" s="13">
        <v>36957.269999999997</v>
      </c>
      <c r="E26" s="18">
        <f t="shared" si="0"/>
        <v>265149.45</v>
      </c>
      <c r="F26" s="12">
        <v>265149.45</v>
      </c>
      <c r="G26" s="12">
        <v>265149.45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11413519.77</v>
      </c>
      <c r="D27" s="16">
        <f>SUM(D28:D36)</f>
        <v>-404618.46</v>
      </c>
      <c r="E27" s="16">
        <f>D27+C27</f>
        <v>11008901.309999999</v>
      </c>
      <c r="F27" s="16">
        <f>SUM(F28:F36)</f>
        <v>10546434.75</v>
      </c>
      <c r="G27" s="16">
        <f>SUM(G28:G36)</f>
        <v>10546434.75</v>
      </c>
      <c r="H27" s="16">
        <f t="shared" si="1"/>
        <v>462466.55999999866</v>
      </c>
    </row>
    <row r="28" spans="2:8" x14ac:dyDescent="0.2">
      <c r="B28" s="9" t="s">
        <v>32</v>
      </c>
      <c r="C28" s="12">
        <v>3008055.55</v>
      </c>
      <c r="D28" s="13">
        <v>-193887.84</v>
      </c>
      <c r="E28" s="18">
        <f t="shared" ref="E28:E36" si="2">C28+D28</f>
        <v>2814167.71</v>
      </c>
      <c r="F28" s="12">
        <v>2814167.71</v>
      </c>
      <c r="G28" s="12">
        <v>2814167.71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10498</v>
      </c>
      <c r="E29" s="18">
        <f t="shared" si="2"/>
        <v>10498</v>
      </c>
      <c r="F29" s="12">
        <v>10498</v>
      </c>
      <c r="G29" s="12">
        <v>10498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3745024.06</v>
      </c>
      <c r="D30" s="13">
        <v>-519493.94</v>
      </c>
      <c r="E30" s="18">
        <f t="shared" si="2"/>
        <v>3225530.12</v>
      </c>
      <c r="F30" s="12">
        <v>3225530.12</v>
      </c>
      <c r="G30" s="12">
        <v>3225530.12</v>
      </c>
      <c r="H30" s="20">
        <f t="shared" si="1"/>
        <v>0</v>
      </c>
    </row>
    <row r="31" spans="2:8" x14ac:dyDescent="0.2">
      <c r="B31" s="9" t="s">
        <v>35</v>
      </c>
      <c r="C31" s="12">
        <v>5726</v>
      </c>
      <c r="D31" s="13">
        <v>654369.1</v>
      </c>
      <c r="E31" s="18">
        <f t="shared" si="2"/>
        <v>660095.1</v>
      </c>
      <c r="F31" s="12">
        <v>660095.1</v>
      </c>
      <c r="G31" s="12">
        <v>660095.1</v>
      </c>
      <c r="H31" s="20">
        <f t="shared" si="1"/>
        <v>0</v>
      </c>
    </row>
    <row r="32" spans="2:8" ht="24" x14ac:dyDescent="0.2">
      <c r="B32" s="9" t="s">
        <v>36</v>
      </c>
      <c r="C32" s="12">
        <v>411762.6</v>
      </c>
      <c r="D32" s="13">
        <v>453683.27</v>
      </c>
      <c r="E32" s="18">
        <f t="shared" si="2"/>
        <v>865445.87</v>
      </c>
      <c r="F32" s="12">
        <v>865445.87</v>
      </c>
      <c r="G32" s="12">
        <v>865445.87</v>
      </c>
      <c r="H32" s="20">
        <f t="shared" si="1"/>
        <v>0</v>
      </c>
    </row>
    <row r="33" spans="2:8" x14ac:dyDescent="0.2">
      <c r="B33" s="9" t="s">
        <v>37</v>
      </c>
      <c r="C33" s="12">
        <v>254427.2</v>
      </c>
      <c r="D33" s="13">
        <v>-158293.07</v>
      </c>
      <c r="E33" s="18">
        <f t="shared" si="2"/>
        <v>96134.13</v>
      </c>
      <c r="F33" s="12">
        <v>96134.13</v>
      </c>
      <c r="G33" s="12">
        <v>96134.13</v>
      </c>
      <c r="H33" s="20">
        <f t="shared" si="1"/>
        <v>0</v>
      </c>
    </row>
    <row r="34" spans="2:8" x14ac:dyDescent="0.2">
      <c r="B34" s="9" t="s">
        <v>38</v>
      </c>
      <c r="C34" s="12">
        <v>523139.8</v>
      </c>
      <c r="D34" s="13">
        <v>-61145.66</v>
      </c>
      <c r="E34" s="18">
        <f t="shared" si="2"/>
        <v>461994.14</v>
      </c>
      <c r="F34" s="12">
        <v>461994.14</v>
      </c>
      <c r="G34" s="12">
        <v>461994.14</v>
      </c>
      <c r="H34" s="20">
        <f t="shared" si="1"/>
        <v>0</v>
      </c>
    </row>
    <row r="35" spans="2:8" x14ac:dyDescent="0.2">
      <c r="B35" s="9" t="s">
        <v>39</v>
      </c>
      <c r="C35" s="12">
        <v>209225.83</v>
      </c>
      <c r="D35" s="13">
        <v>222331.42</v>
      </c>
      <c r="E35" s="18">
        <f t="shared" si="2"/>
        <v>431557.25</v>
      </c>
      <c r="F35" s="12">
        <v>431557.25</v>
      </c>
      <c r="G35" s="12">
        <v>431557.25</v>
      </c>
      <c r="H35" s="20">
        <f t="shared" si="1"/>
        <v>0</v>
      </c>
    </row>
    <row r="36" spans="2:8" x14ac:dyDescent="0.2">
      <c r="B36" s="9" t="s">
        <v>40</v>
      </c>
      <c r="C36" s="12">
        <v>3256158.73</v>
      </c>
      <c r="D36" s="13">
        <v>-812679.74</v>
      </c>
      <c r="E36" s="18">
        <f t="shared" si="2"/>
        <v>2443478.9900000002</v>
      </c>
      <c r="F36" s="12">
        <v>1981012.43</v>
      </c>
      <c r="G36" s="12">
        <v>1981012.43</v>
      </c>
      <c r="H36" s="20">
        <f t="shared" si="1"/>
        <v>462466.56000000029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408000</v>
      </c>
      <c r="D47" s="16">
        <f>SUM(D48:D56)</f>
        <v>104471.84000000003</v>
      </c>
      <c r="E47" s="16">
        <f t="shared" si="3"/>
        <v>512471.84</v>
      </c>
      <c r="F47" s="16">
        <f>SUM(F48:F56)</f>
        <v>512471.84</v>
      </c>
      <c r="G47" s="16">
        <f>SUM(G48:G56)</f>
        <v>512471.84</v>
      </c>
      <c r="H47" s="16">
        <f t="shared" si="4"/>
        <v>0</v>
      </c>
    </row>
    <row r="48" spans="2:8" x14ac:dyDescent="0.2">
      <c r="B48" s="9" t="s">
        <v>52</v>
      </c>
      <c r="C48" s="12">
        <v>408000</v>
      </c>
      <c r="D48" s="13">
        <v>-160394.51999999999</v>
      </c>
      <c r="E48" s="18">
        <f t="shared" si="3"/>
        <v>247605.48</v>
      </c>
      <c r="F48" s="12">
        <v>247605.48</v>
      </c>
      <c r="G48" s="12">
        <v>247605.48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154602.79</v>
      </c>
      <c r="E49" s="18">
        <f t="shared" si="3"/>
        <v>154602.79</v>
      </c>
      <c r="F49" s="12">
        <v>154602.79</v>
      </c>
      <c r="G49" s="12">
        <v>154602.79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110263.57</v>
      </c>
      <c r="E53" s="18">
        <f t="shared" si="3"/>
        <v>110263.57</v>
      </c>
      <c r="F53" s="12">
        <v>110263.57</v>
      </c>
      <c r="G53" s="12">
        <v>110263.57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250000</v>
      </c>
      <c r="E57" s="16">
        <f t="shared" si="3"/>
        <v>250000</v>
      </c>
      <c r="F57" s="16">
        <f>SUM(F58:F60)</f>
        <v>250000</v>
      </c>
      <c r="G57" s="16">
        <f>SUM(G58:G60)</f>
        <v>250000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250000</v>
      </c>
      <c r="E58" s="18">
        <f t="shared" si="3"/>
        <v>250000</v>
      </c>
      <c r="F58" s="12">
        <v>250000</v>
      </c>
      <c r="G58" s="12">
        <v>250000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70590864.229999989</v>
      </c>
      <c r="D81" s="22">
        <f>SUM(D73,D69,D61,D57,D47,D37,D27,D17,D9)</f>
        <v>9622422.2199999988</v>
      </c>
      <c r="E81" s="22">
        <f>C81+D81</f>
        <v>80213286.449999988</v>
      </c>
      <c r="F81" s="22">
        <f>SUM(F73,F69,F61,F57,F47,F37,F17,F27,F9)</f>
        <v>83096880.919999987</v>
      </c>
      <c r="G81" s="22">
        <f>SUM(G73,G69,G61,G57,G47,G37,G27,G17,G9)</f>
        <v>83096880.899999991</v>
      </c>
      <c r="H81" s="22">
        <f t="shared" si="5"/>
        <v>-2883594.4699999988</v>
      </c>
    </row>
    <row r="83" spans="2:8" s="23" customFormat="1" x14ac:dyDescent="0.2">
      <c r="B83" s="23" t="s">
        <v>88</v>
      </c>
      <c r="E83" s="23" t="s">
        <v>91</v>
      </c>
    </row>
    <row r="84" spans="2:8" s="23" customFormat="1" x14ac:dyDescent="0.2">
      <c r="B84" s="23" t="s">
        <v>89</v>
      </c>
      <c r="E84" s="23" t="s">
        <v>92</v>
      </c>
    </row>
    <row r="85" spans="2:8" s="23" customFormat="1" x14ac:dyDescent="0.2"/>
    <row r="86" spans="2:8" s="23" customFormat="1" x14ac:dyDescent="0.2"/>
    <row r="87" spans="2:8" s="23" customFormat="1" x14ac:dyDescent="0.2">
      <c r="B87" s="23" t="s">
        <v>90</v>
      </c>
      <c r="E87" s="23" t="s">
        <v>93</v>
      </c>
    </row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Finanzas</cp:lastModifiedBy>
  <cp:lastPrinted>2023-01-24T17:52:45Z</cp:lastPrinted>
  <dcterms:created xsi:type="dcterms:W3CDTF">2019-12-04T16:22:52Z</dcterms:created>
  <dcterms:modified xsi:type="dcterms:W3CDTF">2023-01-24T17:52:46Z</dcterms:modified>
</cp:coreProperties>
</file>